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6.3" sheetId="1" r:id="rId1"/>
    <sheet name="Fomula" sheetId="2" r:id="rId2"/>
  </sheets>
  <calcPr calcId="144525"/>
</workbook>
</file>

<file path=xl/calcChain.xml><?xml version="1.0" encoding="utf-8"?>
<calcChain xmlns="http://schemas.openxmlformats.org/spreadsheetml/2006/main">
  <c r="D39" i="1" l="1"/>
  <c r="E39" i="1"/>
  <c r="E33" i="1" l="1"/>
  <c r="D33" i="1"/>
  <c r="F10" i="2"/>
  <c r="E32" i="1"/>
  <c r="D32" i="1"/>
  <c r="D25" i="1" l="1"/>
  <c r="E25" i="1"/>
  <c r="E14" i="1" l="1"/>
  <c r="E19" i="1" s="1"/>
  <c r="D14" i="1"/>
  <c r="D19" i="1" s="1"/>
  <c r="D13" i="1"/>
  <c r="E12" i="1"/>
  <c r="E11" i="1"/>
  <c r="E10" i="1"/>
  <c r="E9" i="1"/>
  <c r="E13" i="1" l="1"/>
  <c r="F7" i="2" l="1"/>
  <c r="F8" i="2"/>
  <c r="F9" i="2"/>
  <c r="F11" i="2"/>
  <c r="F12" i="2" l="1"/>
  <c r="E16" i="2" s="1"/>
</calcChain>
</file>

<file path=xl/sharedStrings.xml><?xml version="1.0" encoding="utf-8"?>
<sst xmlns="http://schemas.openxmlformats.org/spreadsheetml/2006/main" count="73" uniqueCount="27">
  <si>
    <t>Percentage</t>
  </si>
  <si>
    <t xml:space="preserve">Year </t>
  </si>
  <si>
    <t>2015-16</t>
  </si>
  <si>
    <t>2017-18</t>
  </si>
  <si>
    <t>2016-17</t>
  </si>
  <si>
    <t>2018-19</t>
  </si>
  <si>
    <t>Total</t>
  </si>
  <si>
    <t>Avg Percentage =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</si>
  <si>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</si>
  <si>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</si>
  <si>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</si>
  <si>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</si>
  <si>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</si>
  <si>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 Com</t>
  </si>
  <si>
    <t>CE1/CE2</t>
  </si>
  <si>
    <t>BBA</t>
  </si>
  <si>
    <t>BCA</t>
  </si>
  <si>
    <t>M Com</t>
  </si>
  <si>
    <t>B Sc</t>
  </si>
  <si>
    <t>CB3</t>
  </si>
  <si>
    <t>SB6</t>
  </si>
  <si>
    <t>S28</t>
  </si>
  <si>
    <t>COM</t>
  </si>
  <si>
    <t>M Com(FA)</t>
  </si>
  <si>
    <t>Number of students passed in final year examination</t>
  </si>
  <si>
    <t>CFA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</si>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</sst>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8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43675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26088</xdr:colOff>
      <xdr:row>5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5372098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39"/>
  <sheetViews>
    <sheetView tabSelected="1" zoomScaleNormal="100" workbookViewId="0"/>
  </sheetViews>
  <sheetFormatPr defaultRowHeight="15" x14ac:dyDescent="0.25"/>
  <cols>
    <col min="1" max="2" width="11.140625" style="6" customWidth="1"/>
    <col min="3" max="3" width="21.28515625" customWidth="1"/>
    <col min="4" max="4" width="20" customWidth="1"/>
    <col min="5" max="5" width="17.28515625" customWidth="1"/>
    <col min="6" max="6" width="17" customWidth="1"/>
  </cols>
  <sheetData>
    <row r="7" spans="1:6" s="2" customFormat="1" ht="106.5" customHeight="1" x14ac:dyDescent="0.25">
      <c r="A7" s="23" t="s">
        <v>8</v>
      </c>
      <c r="B7" s="23" t="s">
        <v>9</v>
      </c>
      <c r="C7" s="23" t="s">
        <v>10</v>
      </c>
      <c r="D7" s="23" t="s">
        <v>11</v>
      </c>
      <c r="E7" s="19" t="s">
        <v>12</v>
      </c>
      <c r="F7" s="20"/>
    </row>
    <row r="8" spans="1:6" s="2" customFormat="1" ht="15.75" customHeight="1" x14ac:dyDescent="0.25">
      <c r="A8" s="23"/>
      <c r="B8" s="23"/>
      <c r="C8" s="23"/>
      <c r="D8" s="23"/>
      <c r="E8" s="21"/>
      <c r="F8" s="22"/>
    </row>
    <row r="9" spans="1:6" s="1" customFormat="1" ht="26.25" x14ac:dyDescent="0.4">
      <c r="A9" s="5" t="s">
        <v>2</v>
      </c>
      <c r="B9" s="5" t="s">
        <v>14</v>
      </c>
      <c r="C9" s="3" t="s">
        <v>13</v>
      </c>
      <c r="D9" s="3">
        <v>118</v>
      </c>
      <c r="E9" s="17">
        <f>7+22+14+48</f>
        <v>91</v>
      </c>
      <c r="F9" s="18"/>
    </row>
    <row r="10" spans="1:6" s="1" customFormat="1" ht="26.25" x14ac:dyDescent="0.4">
      <c r="A10" s="5"/>
      <c r="B10" s="5" t="s">
        <v>19</v>
      </c>
      <c r="C10" s="3" t="s">
        <v>15</v>
      </c>
      <c r="D10" s="3">
        <v>35</v>
      </c>
      <c r="E10" s="17">
        <f>4+6+6+6</f>
        <v>22</v>
      </c>
      <c r="F10" s="18"/>
    </row>
    <row r="11" spans="1:6" s="1" customFormat="1" ht="26.25" x14ac:dyDescent="0.4">
      <c r="A11" s="5"/>
      <c r="B11" s="5" t="s">
        <v>20</v>
      </c>
      <c r="C11" s="3" t="s">
        <v>16</v>
      </c>
      <c r="D11" s="3">
        <v>23</v>
      </c>
      <c r="E11" s="17">
        <f>2+11+3</f>
        <v>16</v>
      </c>
      <c r="F11" s="18"/>
    </row>
    <row r="12" spans="1:6" s="1" customFormat="1" ht="26.25" x14ac:dyDescent="0.4">
      <c r="A12" s="5"/>
      <c r="B12" s="5" t="s">
        <v>22</v>
      </c>
      <c r="C12" s="3" t="s">
        <v>17</v>
      </c>
      <c r="D12" s="3">
        <v>34</v>
      </c>
      <c r="E12" s="17">
        <f>13+19+2</f>
        <v>34</v>
      </c>
      <c r="F12" s="18"/>
    </row>
    <row r="13" spans="1:6" s="14" customFormat="1" ht="26.25" x14ac:dyDescent="0.4">
      <c r="A13" s="12"/>
      <c r="B13" s="12"/>
      <c r="C13" s="13"/>
      <c r="D13" s="13">
        <f>SUM(D9:D12)</f>
        <v>210</v>
      </c>
      <c r="E13" s="15">
        <f>SUM(E9:F12)</f>
        <v>163</v>
      </c>
      <c r="F13" s="16"/>
    </row>
    <row r="14" spans="1:6" s="1" customFormat="1" ht="26.25" x14ac:dyDescent="0.4">
      <c r="A14" s="5" t="s">
        <v>4</v>
      </c>
      <c r="B14" s="5" t="s">
        <v>14</v>
      </c>
      <c r="C14" s="3" t="s">
        <v>13</v>
      </c>
      <c r="D14" s="3">
        <f>74+63</f>
        <v>137</v>
      </c>
      <c r="E14" s="17">
        <f>58+45</f>
        <v>103</v>
      </c>
      <c r="F14" s="18"/>
    </row>
    <row r="15" spans="1:6" s="1" customFormat="1" ht="26.25" x14ac:dyDescent="0.4">
      <c r="A15" s="5"/>
      <c r="B15" s="5" t="s">
        <v>19</v>
      </c>
      <c r="C15" s="3" t="s">
        <v>15</v>
      </c>
      <c r="D15" s="3">
        <v>35</v>
      </c>
      <c r="E15" s="17">
        <v>25</v>
      </c>
      <c r="F15" s="18"/>
    </row>
    <row r="16" spans="1:6" s="1" customFormat="1" ht="26.25" x14ac:dyDescent="0.4">
      <c r="A16" s="5"/>
      <c r="B16" s="5" t="s">
        <v>20</v>
      </c>
      <c r="C16" s="3" t="s">
        <v>16</v>
      </c>
      <c r="D16" s="3">
        <v>45</v>
      </c>
      <c r="E16" s="17">
        <v>18</v>
      </c>
      <c r="F16" s="18"/>
    </row>
    <row r="17" spans="1:8" s="1" customFormat="1" ht="26.25" x14ac:dyDescent="0.4">
      <c r="A17" s="5"/>
      <c r="B17" s="5" t="s">
        <v>21</v>
      </c>
      <c r="C17" s="3" t="s">
        <v>18</v>
      </c>
      <c r="D17" s="3">
        <v>14</v>
      </c>
      <c r="E17" s="17">
        <v>8</v>
      </c>
      <c r="F17" s="18"/>
    </row>
    <row r="18" spans="1:8" s="1" customFormat="1" ht="26.25" x14ac:dyDescent="0.4">
      <c r="A18" s="5"/>
      <c r="B18" s="5" t="s">
        <v>22</v>
      </c>
      <c r="C18" s="3" t="s">
        <v>17</v>
      </c>
      <c r="D18" s="3">
        <v>47</v>
      </c>
      <c r="E18" s="17">
        <v>47</v>
      </c>
      <c r="F18" s="18"/>
    </row>
    <row r="19" spans="1:8" s="14" customFormat="1" ht="26.25" x14ac:dyDescent="0.4">
      <c r="A19" s="12"/>
      <c r="B19" s="12"/>
      <c r="C19" s="13"/>
      <c r="D19" s="13">
        <f>SUM(D14:D18)</f>
        <v>278</v>
      </c>
      <c r="E19" s="15">
        <f>SUM(E14:F18)</f>
        <v>201</v>
      </c>
      <c r="F19" s="16"/>
    </row>
    <row r="20" spans="1:8" ht="23.25" x14ac:dyDescent="0.35">
      <c r="A20" s="5" t="s">
        <v>3</v>
      </c>
      <c r="B20" s="5" t="s">
        <v>14</v>
      </c>
      <c r="C20" s="3" t="s">
        <v>13</v>
      </c>
      <c r="D20" s="3">
        <v>153</v>
      </c>
      <c r="E20" s="17">
        <v>125</v>
      </c>
      <c r="F20" s="18"/>
      <c r="H20" s="9"/>
    </row>
    <row r="21" spans="1:8" ht="23.25" x14ac:dyDescent="0.35">
      <c r="A21" s="5"/>
      <c r="B21" s="5" t="s">
        <v>19</v>
      </c>
      <c r="C21" s="3" t="s">
        <v>15</v>
      </c>
      <c r="D21" s="3">
        <v>57</v>
      </c>
      <c r="E21" s="17">
        <v>50</v>
      </c>
      <c r="F21" s="18"/>
      <c r="H21" s="9"/>
    </row>
    <row r="22" spans="1:8" ht="23.25" x14ac:dyDescent="0.35">
      <c r="A22" s="5"/>
      <c r="B22" s="5" t="s">
        <v>20</v>
      </c>
      <c r="C22" s="3" t="s">
        <v>16</v>
      </c>
      <c r="D22" s="3">
        <v>47</v>
      </c>
      <c r="E22" s="17">
        <v>30</v>
      </c>
      <c r="F22" s="18"/>
      <c r="H22" s="9"/>
    </row>
    <row r="23" spans="1:8" ht="23.25" x14ac:dyDescent="0.35">
      <c r="A23" s="5"/>
      <c r="B23" s="5" t="s">
        <v>21</v>
      </c>
      <c r="C23" s="3" t="s">
        <v>18</v>
      </c>
      <c r="D23" s="3">
        <v>10</v>
      </c>
      <c r="E23" s="17">
        <v>6</v>
      </c>
      <c r="F23" s="18"/>
      <c r="H23" s="9"/>
    </row>
    <row r="24" spans="1:8" ht="23.25" x14ac:dyDescent="0.35">
      <c r="A24" s="5"/>
      <c r="B24" s="5" t="s">
        <v>22</v>
      </c>
      <c r="C24" s="3" t="s">
        <v>17</v>
      </c>
      <c r="D24" s="3">
        <v>34</v>
      </c>
      <c r="E24" s="17">
        <v>30</v>
      </c>
      <c r="F24" s="18"/>
      <c r="H24" s="9"/>
    </row>
    <row r="25" spans="1:8" s="10" customFormat="1" ht="18.75" x14ac:dyDescent="0.3">
      <c r="A25" s="12"/>
      <c r="B25" s="12"/>
      <c r="C25" s="13"/>
      <c r="D25" s="13">
        <f>SUM(D20:D24)</f>
        <v>301</v>
      </c>
      <c r="E25" s="15">
        <f>SUM(E20:F24)</f>
        <v>241</v>
      </c>
      <c r="F25" s="16"/>
    </row>
    <row r="26" spans="1:8" ht="23.25" x14ac:dyDescent="0.35">
      <c r="A26" s="5" t="s">
        <v>5</v>
      </c>
      <c r="B26" s="5" t="s">
        <v>14</v>
      </c>
      <c r="C26" s="3" t="s">
        <v>13</v>
      </c>
      <c r="D26" s="3">
        <v>142</v>
      </c>
      <c r="E26" s="17">
        <v>92</v>
      </c>
      <c r="F26" s="18"/>
      <c r="H26" s="9"/>
    </row>
    <row r="27" spans="1:8" ht="23.25" x14ac:dyDescent="0.35">
      <c r="A27" s="5"/>
      <c r="B27" s="5" t="s">
        <v>19</v>
      </c>
      <c r="C27" s="3" t="s">
        <v>15</v>
      </c>
      <c r="D27" s="3">
        <v>45</v>
      </c>
      <c r="E27" s="17">
        <v>28</v>
      </c>
      <c r="F27" s="18"/>
      <c r="H27" s="9"/>
    </row>
    <row r="28" spans="1:8" ht="23.25" x14ac:dyDescent="0.35">
      <c r="A28" s="5"/>
      <c r="B28" s="5" t="s">
        <v>20</v>
      </c>
      <c r="C28" s="3" t="s">
        <v>16</v>
      </c>
      <c r="D28" s="3">
        <v>59</v>
      </c>
      <c r="E28" s="17">
        <v>32</v>
      </c>
      <c r="F28" s="18"/>
      <c r="H28" s="9"/>
    </row>
    <row r="29" spans="1:8" ht="23.25" x14ac:dyDescent="0.35">
      <c r="A29" s="5"/>
      <c r="B29" s="5" t="s">
        <v>21</v>
      </c>
      <c r="C29" s="3" t="s">
        <v>18</v>
      </c>
      <c r="D29" s="3">
        <v>5</v>
      </c>
      <c r="E29" s="17">
        <v>4</v>
      </c>
      <c r="F29" s="18"/>
      <c r="H29" s="9"/>
    </row>
    <row r="30" spans="1:8" ht="23.25" x14ac:dyDescent="0.35">
      <c r="A30" s="5"/>
      <c r="B30" s="5" t="s">
        <v>22</v>
      </c>
      <c r="C30" s="3" t="s">
        <v>17</v>
      </c>
      <c r="D30" s="3">
        <v>44</v>
      </c>
      <c r="E30" s="17">
        <v>44</v>
      </c>
      <c r="F30" s="18"/>
      <c r="H30" s="9"/>
    </row>
    <row r="31" spans="1:8" ht="23.25" x14ac:dyDescent="0.35">
      <c r="A31" s="5"/>
      <c r="B31" s="5" t="s">
        <v>25</v>
      </c>
      <c r="C31" s="3" t="s">
        <v>23</v>
      </c>
      <c r="D31" s="3">
        <v>7</v>
      </c>
      <c r="E31" s="17">
        <v>7</v>
      </c>
      <c r="F31" s="18"/>
      <c r="H31" s="9"/>
    </row>
    <row r="32" spans="1:8" s="10" customFormat="1" ht="18.75" x14ac:dyDescent="0.3">
      <c r="A32" s="12"/>
      <c r="B32" s="12"/>
      <c r="C32" s="13"/>
      <c r="D32" s="13">
        <f>SUM(D26:D31)</f>
        <v>302</v>
      </c>
      <c r="E32" s="15">
        <f>SUM(E26:F31)</f>
        <v>207</v>
      </c>
      <c r="F32" s="16"/>
    </row>
    <row r="33" spans="1:8" ht="23.25" x14ac:dyDescent="0.35">
      <c r="A33" s="5" t="s">
        <v>26</v>
      </c>
      <c r="B33" s="5" t="s">
        <v>14</v>
      </c>
      <c r="C33" s="3" t="s">
        <v>13</v>
      </c>
      <c r="D33" s="3">
        <f>63+73</f>
        <v>136</v>
      </c>
      <c r="E33" s="17">
        <f>46+58</f>
        <v>104</v>
      </c>
      <c r="F33" s="18"/>
      <c r="H33" s="9"/>
    </row>
    <row r="34" spans="1:8" ht="23.25" x14ac:dyDescent="0.35">
      <c r="A34" s="5"/>
      <c r="B34" s="5" t="s">
        <v>19</v>
      </c>
      <c r="C34" s="3" t="s">
        <v>15</v>
      </c>
      <c r="D34" s="3">
        <v>63</v>
      </c>
      <c r="E34" s="17">
        <v>47</v>
      </c>
      <c r="F34" s="18"/>
      <c r="H34" s="9"/>
    </row>
    <row r="35" spans="1:8" ht="23.25" x14ac:dyDescent="0.35">
      <c r="A35" s="5"/>
      <c r="B35" s="5" t="s">
        <v>20</v>
      </c>
      <c r="C35" s="3" t="s">
        <v>16</v>
      </c>
      <c r="D35" s="3">
        <v>57</v>
      </c>
      <c r="E35" s="17">
        <v>47</v>
      </c>
      <c r="F35" s="18"/>
      <c r="H35" s="9"/>
    </row>
    <row r="36" spans="1:8" ht="23.25" x14ac:dyDescent="0.35">
      <c r="A36" s="5"/>
      <c r="B36" s="5" t="s">
        <v>21</v>
      </c>
      <c r="C36" s="3" t="s">
        <v>18</v>
      </c>
      <c r="D36" s="3">
        <v>12</v>
      </c>
      <c r="E36" s="17">
        <v>7</v>
      </c>
      <c r="F36" s="18"/>
      <c r="H36" s="9"/>
    </row>
    <row r="37" spans="1:8" ht="23.25" x14ac:dyDescent="0.35">
      <c r="A37" s="5"/>
      <c r="B37" s="5" t="s">
        <v>22</v>
      </c>
      <c r="C37" s="3" t="s">
        <v>17</v>
      </c>
      <c r="D37" s="3"/>
      <c r="E37" s="17"/>
      <c r="F37" s="18"/>
      <c r="H37" s="9"/>
    </row>
    <row r="38" spans="1:8" ht="23.25" x14ac:dyDescent="0.35">
      <c r="A38" s="5"/>
      <c r="B38" s="5" t="s">
        <v>25</v>
      </c>
      <c r="C38" s="3" t="s">
        <v>23</v>
      </c>
      <c r="D38" s="3"/>
      <c r="E38" s="17"/>
      <c r="F38" s="18"/>
      <c r="H38" s="9"/>
    </row>
    <row r="39" spans="1:8" s="10" customFormat="1" ht="18.75" x14ac:dyDescent="0.3">
      <c r="A39" s="12"/>
      <c r="B39" s="12"/>
      <c r="C39" s="13"/>
      <c r="D39" s="13">
        <f>SUM(D33:D38)</f>
        <v>268</v>
      </c>
      <c r="E39" s="15">
        <f>SUM(E33:F38)</f>
        <v>205</v>
      </c>
      <c r="F39" s="16"/>
    </row>
  </sheetData>
  <mergeCells count="36">
    <mergeCell ref="E31:F31"/>
    <mergeCell ref="E32:F32"/>
    <mergeCell ref="E26:F26"/>
    <mergeCell ref="E27:F27"/>
    <mergeCell ref="E28:F28"/>
    <mergeCell ref="E29:F29"/>
    <mergeCell ref="E30:F30"/>
    <mergeCell ref="E25:F25"/>
    <mergeCell ref="E20:F20"/>
    <mergeCell ref="E21:F21"/>
    <mergeCell ref="E22:F22"/>
    <mergeCell ref="E23:F23"/>
    <mergeCell ref="E24:F24"/>
    <mergeCell ref="A7:A8"/>
    <mergeCell ref="D7:D8"/>
    <mergeCell ref="C7:C8"/>
    <mergeCell ref="B7:B8"/>
    <mergeCell ref="E16:F16"/>
    <mergeCell ref="E11:F11"/>
    <mergeCell ref="E19:F19"/>
    <mergeCell ref="E17:F17"/>
    <mergeCell ref="E18:F18"/>
    <mergeCell ref="E7:F8"/>
    <mergeCell ref="E9:F9"/>
    <mergeCell ref="E10:F10"/>
    <mergeCell ref="E12:F12"/>
    <mergeCell ref="E13:F13"/>
    <mergeCell ref="E14:F14"/>
    <mergeCell ref="E15:F15"/>
    <mergeCell ref="E39:F39"/>
    <mergeCell ref="E33:F33"/>
    <mergeCell ref="E34:F34"/>
    <mergeCell ref="E35:F35"/>
    <mergeCell ref="E36:F36"/>
    <mergeCell ref="E38:F38"/>
    <mergeCell ref="E37:F37"/>
  </mergeCells>
  <pageMargins left="0.31496062992125984" right="0.31496062992125984" top="0.35433070866141736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6"/>
  <sheetViews>
    <sheetView topLeftCell="A7" zoomScale="115" zoomScaleNormal="115" workbookViewId="0">
      <selection activeCell="D12" sqref="D12:E12"/>
    </sheetView>
  </sheetViews>
  <sheetFormatPr defaultRowHeight="15" x14ac:dyDescent="0.25"/>
  <cols>
    <col min="1" max="2" width="11.42578125" customWidth="1"/>
    <col min="3" max="3" width="13.28515625" customWidth="1"/>
    <col min="4" max="4" width="15.140625" customWidth="1"/>
    <col min="5" max="5" width="8.140625" customWidth="1"/>
    <col min="6" max="6" width="8.42578125" customWidth="1"/>
    <col min="7" max="7" width="12.28515625" customWidth="1"/>
  </cols>
  <sheetData>
    <row r="6" spans="1:7" ht="124.5" customHeight="1" x14ac:dyDescent="0.25">
      <c r="A6" s="7" t="s">
        <v>1</v>
      </c>
      <c r="B6" s="24" t="s">
        <v>24</v>
      </c>
      <c r="C6" s="24"/>
      <c r="D6" s="24" t="s">
        <v>11</v>
      </c>
      <c r="E6" s="24"/>
      <c r="F6" s="29" t="s">
        <v>0</v>
      </c>
      <c r="G6" s="29"/>
    </row>
    <row r="7" spans="1:7" s="4" customFormat="1" ht="28.5" customHeight="1" x14ac:dyDescent="0.25">
      <c r="A7" s="8" t="s">
        <v>2</v>
      </c>
      <c r="B7" s="25">
        <v>163</v>
      </c>
      <c r="C7" s="26"/>
      <c r="D7" s="25">
        <v>210</v>
      </c>
      <c r="E7" s="26"/>
      <c r="F7" s="27">
        <f t="shared" ref="F7:F11" si="0">B7/D7*100</f>
        <v>77.61904761904762</v>
      </c>
      <c r="G7" s="28"/>
    </row>
    <row r="8" spans="1:7" s="4" customFormat="1" ht="28.5" customHeight="1" x14ac:dyDescent="0.25">
      <c r="A8" s="8" t="s">
        <v>4</v>
      </c>
      <c r="B8" s="25">
        <v>201</v>
      </c>
      <c r="C8" s="26"/>
      <c r="D8" s="25">
        <v>278</v>
      </c>
      <c r="E8" s="26"/>
      <c r="F8" s="27">
        <f t="shared" si="0"/>
        <v>72.302158273381295</v>
      </c>
      <c r="G8" s="28"/>
    </row>
    <row r="9" spans="1:7" s="4" customFormat="1" ht="28.5" customHeight="1" x14ac:dyDescent="0.25">
      <c r="A9" s="8" t="s">
        <v>3</v>
      </c>
      <c r="B9" s="25">
        <v>241</v>
      </c>
      <c r="C9" s="26"/>
      <c r="D9" s="25">
        <v>301</v>
      </c>
      <c r="E9" s="26"/>
      <c r="F9" s="27">
        <f t="shared" si="0"/>
        <v>80.066445182724252</v>
      </c>
      <c r="G9" s="28"/>
    </row>
    <row r="10" spans="1:7" ht="28.5" customHeight="1" x14ac:dyDescent="0.25">
      <c r="A10" s="8" t="s">
        <v>5</v>
      </c>
      <c r="B10" s="25">
        <v>207</v>
      </c>
      <c r="C10" s="26"/>
      <c r="D10" s="25">
        <v>302</v>
      </c>
      <c r="E10" s="26"/>
      <c r="F10" s="27">
        <f t="shared" ref="F10" si="1">B10/D10*100</f>
        <v>68.543046357615893</v>
      </c>
      <c r="G10" s="28"/>
    </row>
    <row r="11" spans="1:7" ht="28.5" customHeight="1" x14ac:dyDescent="0.25">
      <c r="A11" s="8" t="s">
        <v>26</v>
      </c>
      <c r="B11" s="25">
        <v>205</v>
      </c>
      <c r="C11" s="26"/>
      <c r="D11" s="25">
        <v>268</v>
      </c>
      <c r="E11" s="26"/>
      <c r="F11" s="27">
        <f t="shared" si="0"/>
        <v>76.492537313432834</v>
      </c>
      <c r="G11" s="28"/>
    </row>
    <row r="12" spans="1:7" ht="28.5" customHeight="1" x14ac:dyDescent="0.25">
      <c r="A12" s="8" t="s">
        <v>6</v>
      </c>
      <c r="B12" s="25"/>
      <c r="C12" s="26"/>
      <c r="D12" s="25"/>
      <c r="E12" s="26"/>
      <c r="F12" s="27">
        <f>SUM(F7:G11)</f>
        <v>375.02323474620187</v>
      </c>
      <c r="G12" s="28"/>
    </row>
    <row r="16" spans="1:7" x14ac:dyDescent="0.25">
      <c r="B16" s="10"/>
      <c r="C16" s="11" t="s">
        <v>7</v>
      </c>
      <c r="D16" s="10"/>
      <c r="E16" s="10">
        <f>F12/5</f>
        <v>75.004646949240367</v>
      </c>
    </row>
  </sheetData>
  <mergeCells count="21">
    <mergeCell ref="B12:C12"/>
    <mergeCell ref="D12:E12"/>
    <mergeCell ref="F12:G12"/>
    <mergeCell ref="B8:C8"/>
    <mergeCell ref="B9:C9"/>
    <mergeCell ref="B11:C11"/>
    <mergeCell ref="B10:C10"/>
    <mergeCell ref="D10:E10"/>
    <mergeCell ref="F10:G10"/>
    <mergeCell ref="B6:C6"/>
    <mergeCell ref="B7:C7"/>
    <mergeCell ref="D11:E11"/>
    <mergeCell ref="F7:G7"/>
    <mergeCell ref="F8:G8"/>
    <mergeCell ref="F9:G9"/>
    <mergeCell ref="F11:G11"/>
    <mergeCell ref="D7:E7"/>
    <mergeCell ref="D8:E8"/>
    <mergeCell ref="D9:E9"/>
    <mergeCell ref="F6:G6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2.6.3</vt:lpstr>
      <vt:lpstr>Fomula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2020-12-02T10:01:16Z</dcterms:modified>
</cp:coreProperties>
</file>